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Расходы по МКД (тариф)\Затраты по домам_новая версия\Отчет за 2022\Отчет 2022 для ГИС ЖКХ\Отчеты по МКД\"/>
    </mc:Choice>
  </mc:AlternateContent>
  <xr:revisionPtr revIDLastSave="0" documentId="13_ncr:1_{44AE870E-973D-4CF9-9F47-1E02B848C59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тчет" sheetId="2" r:id="rId1"/>
  </sheets>
  <calcPr calcId="191029" iterateDelta="1E-4"/>
</workbook>
</file>

<file path=xl/calcChain.xml><?xml version="1.0" encoding="utf-8"?>
<calcChain xmlns="http://schemas.openxmlformats.org/spreadsheetml/2006/main">
  <c r="C27" i="2" l="1"/>
  <c r="C39" i="2"/>
  <c r="C14" i="2" l="1"/>
  <c r="C19" i="2" l="1"/>
  <c r="C32" i="2" l="1"/>
  <c r="C11" i="2"/>
</calcChain>
</file>

<file path=xl/sharedStrings.xml><?xml version="1.0" encoding="utf-8"?>
<sst xmlns="http://schemas.openxmlformats.org/spreadsheetml/2006/main" count="66" uniqueCount="59">
  <si>
    <t>№ п/п</t>
  </si>
  <si>
    <t>Наименование работы (услуги)</t>
  </si>
  <si>
    <t>Получено денежных средств, в т. ч:</t>
  </si>
  <si>
    <t>Начислено потребителям</t>
  </si>
  <si>
    <t>Оплачено потребителями</t>
  </si>
  <si>
    <t>Задолженность потребителей (на начало периода)</t>
  </si>
  <si>
    <t>Задолженность потребителей (на конец периода)</t>
  </si>
  <si>
    <t>Всего годовая фактическая стоимость работ(услуг)</t>
  </si>
  <si>
    <t xml:space="preserve"> Отчет об исполнении управляющей организацией договора управления </t>
  </si>
  <si>
    <t xml:space="preserve"> 1.1.</t>
  </si>
  <si>
    <t xml:space="preserve"> 1.2.</t>
  </si>
  <si>
    <t xml:space="preserve"> 1.3.</t>
  </si>
  <si>
    <t xml:space="preserve"> 1.3.1.</t>
  </si>
  <si>
    <t xml:space="preserve"> 1.3.2.</t>
  </si>
  <si>
    <t xml:space="preserve"> 1.4.</t>
  </si>
  <si>
    <t xml:space="preserve">Адрес МКД:   Свердловская область, г. Первоуральск, ул. </t>
  </si>
  <si>
    <t>Наименование</t>
  </si>
  <si>
    <t>Сумма, руб. / год</t>
  </si>
  <si>
    <t xml:space="preserve"> - денежных средств от собственников/нанимателей помещений</t>
  </si>
  <si>
    <t xml:space="preserve"> - денежных средств от использования общего имущества</t>
  </si>
  <si>
    <t xml:space="preserve"> 2.1.</t>
  </si>
  <si>
    <t xml:space="preserve"> 2.2.</t>
  </si>
  <si>
    <t xml:space="preserve"> 2.3.</t>
  </si>
  <si>
    <t xml:space="preserve"> 2.4.</t>
  </si>
  <si>
    <t xml:space="preserve"> 2.5.</t>
  </si>
  <si>
    <t xml:space="preserve"> 2.6.</t>
  </si>
  <si>
    <t xml:space="preserve"> 2.7.</t>
  </si>
  <si>
    <t>1. Общая информация о выполняемых работах (оказываемых услугах) по содержанию общего имущества в многоквартирном доме</t>
  </si>
  <si>
    <t>2. Выполненные работы (оказанные услуги) по содержанию общего имущества в многоквартирном доме</t>
  </si>
  <si>
    <t>Аварийно-диспетчерское обслуживание</t>
  </si>
  <si>
    <t xml:space="preserve"> - систем водоснабжения (ХВС, ГВС), теплоснабжения и водоотведения</t>
  </si>
  <si>
    <t xml:space="preserve"> 2.2.1.</t>
  </si>
  <si>
    <t xml:space="preserve"> 2.2.2.</t>
  </si>
  <si>
    <t xml:space="preserve"> 2.2.3.</t>
  </si>
  <si>
    <t xml:space="preserve"> 2.2.4.</t>
  </si>
  <si>
    <t xml:space="preserve"> - внутридомового газового оборудования</t>
  </si>
  <si>
    <t xml:space="preserve"> 2.2.5.</t>
  </si>
  <si>
    <t xml:space="preserve"> - систем электрооборудования</t>
  </si>
  <si>
    <t xml:space="preserve"> 2.2.6.</t>
  </si>
  <si>
    <t>Работы, выполняемые в целях надлежащего содержания несущих и ненесущих конструкций</t>
  </si>
  <si>
    <t xml:space="preserve"> - обслуживание мусоропроводов</t>
  </si>
  <si>
    <t>Работы, выполняемые в целях надлежащего содержания оборудования и систем инженерно-технического обеспечения, в т. ч.:</t>
  </si>
  <si>
    <t>Работы и услуги, выполняемые в целях надлежащего содержания иного имущества в многоквартирном доме, в т. ч.:</t>
  </si>
  <si>
    <t xml:space="preserve"> - содержание придомовой территории</t>
  </si>
  <si>
    <t>Услуги по управлению многоквартирным домом</t>
  </si>
  <si>
    <t xml:space="preserve"> - систем вентиляции, дымоудаления и пожаробезопасности</t>
  </si>
  <si>
    <t xml:space="preserve"> - обслуживание лифтов и лифтового оборудования</t>
  </si>
  <si>
    <t xml:space="preserve"> 2.4.1.</t>
  </si>
  <si>
    <t xml:space="preserve"> 2.4.2.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</si>
  <si>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</si>
  <si>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</si>
  <si>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</si>
  <si>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</si>
  <si>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- содержание помещений, входящих в состав общего имущества </t>
  </si>
  <si>
    <t xml:space="preserve">Прочие работы и услуги по содержанию общего имущества </t>
  </si>
  <si>
    <t>Начислено за работы (услуги) по содержанию</t>
  </si>
  <si>
    <t xml:space="preserve"> 3.4.</t>
  </si>
  <si>
    <t>Ленина, 47а</t>
  </si>
  <si>
    <t xml:space="preserve"> за период с 01.01.2022 по 31.12.2022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</si>
</sst>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39">
    <xf numFmtId="0" fontId="0" fillId="0" borderId="0" xfId="0"/>
    <xf numFmtId="4" fontId="2" fillId="2" borderId="0" xfId="1" applyNumberFormat="1" applyFont="1" applyFill="1" applyBorder="1" applyAlignment="1" applyProtection="1">
      <alignment horizontal="right" vertical="top" wrapText="1"/>
    </xf>
    <xf numFmtId="0" fontId="7" fillId="0" borderId="0" xfId="1" applyNumberFormat="1" applyFont="1" applyFill="1" applyBorder="1" applyAlignment="1" applyProtection="1">
      <alignment vertical="top" wrapText="1"/>
    </xf>
    <xf numFmtId="0" fontId="6" fillId="0" borderId="0" xfId="0" applyFont="1" applyAlignment="1">
      <alignment horizontal="center" wrapText="1"/>
    </xf>
    <xf numFmtId="4" fontId="6" fillId="0" borderId="0" xfId="0" applyNumberFormat="1" applyFont="1" applyAlignment="1">
      <alignment horizontal="right" wrapText="1"/>
    </xf>
    <xf numFmtId="4" fontId="9" fillId="0" borderId="0" xfId="1" applyNumberFormat="1" applyFont="1" applyFill="1" applyBorder="1" applyAlignment="1" applyProtection="1">
      <alignment horizontal="right" vertical="top" wrapText="1"/>
    </xf>
    <xf numFmtId="0" fontId="9" fillId="0" borderId="8" xfId="1" applyNumberFormat="1" applyFont="1" applyFill="1" applyBorder="1" applyAlignment="1" applyProtection="1">
      <alignment horizontal="center" vertical="center" wrapText="1"/>
    </xf>
    <xf numFmtId="4" fontId="9" fillId="0" borderId="9" xfId="1" applyNumberFormat="1" applyFont="1" applyFill="1" applyBorder="1" applyAlignment="1" applyProtection="1">
      <alignment horizontal="center" vertical="center" wrapText="1"/>
    </xf>
    <xf numFmtId="4" fontId="9" fillId="0" borderId="12" xfId="1" applyNumberFormat="1" applyFont="1" applyFill="1" applyBorder="1" applyAlignment="1" applyProtection="1">
      <alignment horizontal="right" vertical="top" wrapText="1"/>
    </xf>
    <xf numFmtId="0" fontId="9" fillId="0" borderId="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top" wrapText="1"/>
    </xf>
    <xf numFmtId="4" fontId="9" fillId="0" borderId="6" xfId="1" applyNumberFormat="1" applyFont="1" applyFill="1" applyBorder="1" applyAlignment="1" applyProtection="1">
      <alignment horizontal="right" vertical="top" wrapText="1"/>
    </xf>
    <xf numFmtId="0" fontId="9" fillId="0" borderId="1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center" wrapText="1"/>
    </xf>
    <xf numFmtId="0" fontId="9" fillId="0" borderId="5" xfId="1" applyNumberFormat="1" applyFont="1" applyFill="1" applyBorder="1" applyAlignment="1" applyProtection="1">
      <alignment horizontal="left" vertical="top" wrapText="1"/>
    </xf>
    <xf numFmtId="0" fontId="9" fillId="0" borderId="0" xfId="1" applyNumberFormat="1" applyFont="1" applyFill="1" applyBorder="1" applyAlignment="1" applyProtection="1">
      <alignment horizontal="left" vertical="top" wrapText="1"/>
    </xf>
    <xf numFmtId="4" fontId="8" fillId="0" borderId="0" xfId="0" applyNumberFormat="1" applyFont="1" applyAlignment="1">
      <alignment horizontal="right" wrapText="1"/>
    </xf>
    <xf numFmtId="0" fontId="8" fillId="0" borderId="0" xfId="0" applyFont="1" applyAlignment="1">
      <alignment wrapText="1"/>
    </xf>
    <xf numFmtId="0" fontId="2" fillId="0" borderId="0" xfId="1" applyNumberFormat="1" applyFont="1" applyFill="1" applyBorder="1" applyAlignment="1" applyProtection="1">
      <alignment vertical="top" wrapText="1"/>
    </xf>
    <xf numFmtId="0" fontId="2" fillId="0" borderId="0" xfId="1" applyNumberFormat="1" applyFont="1" applyFill="1" applyBorder="1" applyAlignment="1" applyProtection="1">
      <alignment horizontal="right" vertical="top" wrapText="1"/>
    </xf>
    <xf numFmtId="0" fontId="5" fillId="0" borderId="0" xfId="0" applyFont="1" applyAlignment="1">
      <alignment wrapText="1"/>
    </xf>
    <xf numFmtId="0" fontId="9" fillId="0" borderId="0" xfId="1" applyNumberFormat="1" applyFont="1" applyFill="1" applyBorder="1" applyAlignment="1" applyProtection="1">
      <alignment vertical="top" wrapText="1"/>
    </xf>
    <xf numFmtId="16" fontId="9" fillId="0" borderId="7" xfId="1" applyNumberFormat="1" applyFont="1" applyFill="1" applyBorder="1" applyAlignment="1" applyProtection="1">
      <alignment horizontal="center" vertical="center" wrapText="1"/>
    </xf>
    <xf numFmtId="16" fontId="9" fillId="0" borderId="10" xfId="1" applyNumberFormat="1" applyFont="1" applyFill="1" applyBorder="1" applyAlignment="1" applyProtection="1">
      <alignment horizontal="left" vertical="center" wrapText="1"/>
    </xf>
    <xf numFmtId="0" fontId="9" fillId="0" borderId="11" xfId="1" applyNumberFormat="1" applyFont="1" applyFill="1" applyBorder="1" applyAlignment="1" applyProtection="1">
      <alignment vertical="top" wrapText="1"/>
    </xf>
    <xf numFmtId="16" fontId="9" fillId="0" borderId="2" xfId="1" applyNumberFormat="1" applyFont="1" applyFill="1" applyBorder="1" applyAlignment="1" applyProtection="1">
      <alignment horizontal="left" vertical="center" wrapText="1"/>
    </xf>
    <xf numFmtId="16" fontId="9" fillId="0" borderId="4" xfId="1" applyNumberFormat="1" applyFont="1" applyFill="1" applyBorder="1" applyAlignment="1" applyProtection="1">
      <alignment horizontal="left" vertical="center" wrapText="1"/>
    </xf>
    <xf numFmtId="0" fontId="9" fillId="0" borderId="5" xfId="1" applyNumberFormat="1" applyFont="1" applyFill="1" applyBorder="1" applyAlignment="1" applyProtection="1">
      <alignment vertical="top" wrapText="1"/>
    </xf>
    <xf numFmtId="16" fontId="9" fillId="0" borderId="0" xfId="1" applyNumberFormat="1" applyFont="1" applyFill="1" applyBorder="1" applyAlignment="1" applyProtection="1">
      <alignment vertical="top" wrapText="1"/>
    </xf>
    <xf numFmtId="16" fontId="9" fillId="0" borderId="16" xfId="1" applyNumberFormat="1" applyFont="1" applyFill="1" applyBorder="1" applyAlignment="1" applyProtection="1">
      <alignment horizontal="left" vertical="center" wrapText="1"/>
    </xf>
    <xf numFmtId="0" fontId="7" fillId="0" borderId="13" xfId="1" applyNumberFormat="1" applyFont="1" applyFill="1" applyBorder="1" applyAlignment="1" applyProtection="1">
      <alignment horizontal="center" vertical="top" wrapText="1"/>
    </xf>
    <xf numFmtId="0" fontId="7" fillId="0" borderId="14" xfId="1" applyNumberFormat="1" applyFont="1" applyFill="1" applyBorder="1" applyAlignment="1" applyProtection="1">
      <alignment horizontal="center" vertical="top" wrapText="1"/>
    </xf>
    <xf numFmtId="0" fontId="7" fillId="0" borderId="15" xfId="1" applyNumberFormat="1" applyFont="1" applyFill="1" applyBorder="1" applyAlignment="1" applyProtection="1">
      <alignment horizontal="center" vertical="top" wrapText="1"/>
    </xf>
    <xf numFmtId="0" fontId="4" fillId="0" borderId="0" xfId="1" applyNumberFormat="1" applyFont="1" applyFill="1" applyBorder="1" applyAlignment="1" applyProtection="1">
      <alignment horizontal="center" vertical="top" wrapText="1"/>
    </xf>
    <xf numFmtId="0" fontId="10" fillId="0" borderId="0" xfId="0" applyFont="1" applyAlignment="1">
      <alignment horizontal="center" wrapText="1"/>
    </xf>
    <xf numFmtId="0" fontId="7" fillId="0" borderId="13" xfId="1" applyNumberFormat="1" applyFont="1" applyFill="1" applyBorder="1" applyAlignment="1" applyProtection="1">
      <alignment horizontal="center" vertical="center" wrapText="1"/>
    </xf>
    <xf numFmtId="0" fontId="7" fillId="0" borderId="14" xfId="1" applyNumberFormat="1" applyFont="1" applyFill="1" applyBorder="1" applyAlignment="1" applyProtection="1">
      <alignment horizontal="center" vertical="center" wrapText="1"/>
    </xf>
    <xf numFmtId="0" fontId="7" fillId="0" borderId="15" xfId="1" applyNumberFormat="1" applyFont="1" applyFill="1" applyBorder="1" applyAlignment="1" applyProtection="1">
      <alignment horizontal="center" vertical="center" wrapText="1"/>
    </xf>
    <xf numFmtId="4" fontId="9" fillId="0" borderId="12" xfId="1" applyNumberFormat="1" applyFont="1" applyFill="1" applyBorder="1" applyAlignment="1" applyProtection="1">
      <alignment horizontal="right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39"/>
  <sheetViews>
    <sheetView tabSelected="1" topLeftCell="A17" workbookViewId="0">
      <selection activeCell="C39" sqref="C39"/>
    </sheetView>
  </sheetViews>
  <sheetFormatPr defaultRowHeight="15.95" customHeight="1" x14ac:dyDescent="0.25"/>
  <cols>
    <col min="1" max="1" width="6.7109375" style="17" customWidth="1"/>
    <col min="2" max="2" width="73" style="17" customWidth="1"/>
    <col min="3" max="3" width="20.28515625" style="16" customWidth="1"/>
    <col min="4" max="16384" width="9.140625" style="17"/>
  </cols>
  <sheetData>
    <row r="2" spans="1:3" ht="15.95" customHeight="1" x14ac:dyDescent="0.25">
      <c r="A2" s="33" t="s">
        <v>8</v>
      </c>
      <c r="B2" s="34"/>
      <c r="C2" s="34"/>
    </row>
    <row r="3" spans="1:3" ht="15.95" customHeight="1" x14ac:dyDescent="0.25">
      <c r="A3" s="33" t="s">
        <v>58</v>
      </c>
      <c r="B3" s="34"/>
      <c r="C3" s="34"/>
    </row>
    <row r="4" spans="1:3" ht="15.95" customHeight="1" x14ac:dyDescent="0.25">
      <c r="A4" s="2"/>
      <c r="B4" s="3"/>
      <c r="C4" s="4"/>
    </row>
    <row r="5" spans="1:3" s="20" customFormat="1" ht="15.95" customHeight="1" x14ac:dyDescent="0.25">
      <c r="A5" s="18"/>
      <c r="B5" s="19" t="s">
        <v>15</v>
      </c>
      <c r="C5" s="1" t="s">
        <v>57</v>
      </c>
    </row>
    <row r="6" spans="1:3" ht="15.95" customHeight="1" thickBot="1" x14ac:dyDescent="0.3">
      <c r="A6" s="21"/>
      <c r="B6" s="21"/>
      <c r="C6" s="5"/>
    </row>
    <row r="7" spans="1:3" ht="32.1" customHeight="1" thickBot="1" x14ac:dyDescent="0.3">
      <c r="A7" s="30" t="s">
        <v>27</v>
      </c>
      <c r="B7" s="31"/>
      <c r="C7" s="32"/>
    </row>
    <row r="8" spans="1:3" ht="15.95" customHeight="1" thickBot="1" x14ac:dyDescent="0.3">
      <c r="A8" s="22" t="s">
        <v>0</v>
      </c>
      <c r="B8" s="6" t="s">
        <v>16</v>
      </c>
      <c r="C8" s="7" t="s">
        <v>17</v>
      </c>
    </row>
    <row r="9" spans="1:3" ht="15.95" customHeight="1" x14ac:dyDescent="0.25">
      <c r="A9" s="23" t="s">
        <v>9</v>
      </c>
      <c r="B9" s="24" t="s">
        <v>5</v>
      </c>
      <c r="C9" s="8">
        <v>80841.14</v>
      </c>
    </row>
    <row r="10" spans="1:3" ht="15.95" customHeight="1" x14ac:dyDescent="0.25">
      <c r="A10" s="25" t="s">
        <v>10</v>
      </c>
      <c r="B10" s="9" t="s">
        <v>55</v>
      </c>
      <c r="C10" s="10">
        <v>1016410.63</v>
      </c>
    </row>
    <row r="11" spans="1:3" ht="15.95" customHeight="1" x14ac:dyDescent="0.25">
      <c r="A11" s="25" t="s">
        <v>11</v>
      </c>
      <c r="B11" s="9" t="s">
        <v>2</v>
      </c>
      <c r="C11" s="10">
        <f>C12+C13</f>
        <v>1036424.0499999999</v>
      </c>
    </row>
    <row r="12" spans="1:3" ht="15.95" customHeight="1" x14ac:dyDescent="0.25">
      <c r="A12" s="25" t="s">
        <v>12</v>
      </c>
      <c r="B12" s="9" t="s">
        <v>18</v>
      </c>
      <c r="C12" s="10">
        <v>1015658.2</v>
      </c>
    </row>
    <row r="13" spans="1:3" ht="15.95" customHeight="1" x14ac:dyDescent="0.25">
      <c r="A13" s="25" t="s">
        <v>13</v>
      </c>
      <c r="B13" s="9" t="s">
        <v>19</v>
      </c>
      <c r="C13" s="10">
        <v>20765.849999999999</v>
      </c>
    </row>
    <row r="14" spans="1:3" ht="15.95" customHeight="1" thickBot="1" x14ac:dyDescent="0.3">
      <c r="A14" s="26" t="s">
        <v>14</v>
      </c>
      <c r="B14" s="27" t="s">
        <v>6</v>
      </c>
      <c r="C14" s="11">
        <f>C9+C10-C12</f>
        <v>81593.570000000065</v>
      </c>
    </row>
    <row r="15" spans="1:3" ht="15.95" customHeight="1" thickBot="1" x14ac:dyDescent="0.3">
      <c r="A15" s="28"/>
      <c r="B15" s="21"/>
      <c r="C15" s="5"/>
    </row>
    <row r="16" spans="1:3" ht="32.1" customHeight="1" thickBot="1" x14ac:dyDescent="0.3">
      <c r="A16" s="35" t="s">
        <v>28</v>
      </c>
      <c r="B16" s="36"/>
      <c r="C16" s="37"/>
    </row>
    <row r="17" spans="1:3" ht="15.95" customHeight="1" thickBot="1" x14ac:dyDescent="0.3">
      <c r="A17" s="22" t="s">
        <v>0</v>
      </c>
      <c r="B17" s="6" t="s">
        <v>1</v>
      </c>
      <c r="C17" s="7" t="s">
        <v>17</v>
      </c>
    </row>
    <row r="18" spans="1:3" ht="32.1" customHeight="1" x14ac:dyDescent="0.25">
      <c r="A18" s="23" t="s">
        <v>20</v>
      </c>
      <c r="B18" s="12" t="s">
        <v>39</v>
      </c>
      <c r="C18" s="38">
        <v>27821.74</v>
      </c>
    </row>
    <row r="19" spans="1:3" ht="32.1" customHeight="1" x14ac:dyDescent="0.25">
      <c r="A19" s="23" t="s">
        <v>21</v>
      </c>
      <c r="B19" s="12" t="s">
        <v>41</v>
      </c>
      <c r="C19" s="13">
        <f>SUM(C20:C25)</f>
        <v>196619.41</v>
      </c>
    </row>
    <row r="20" spans="1:3" ht="15.95" customHeight="1" x14ac:dyDescent="0.25">
      <c r="A20" s="25" t="s">
        <v>31</v>
      </c>
      <c r="B20" s="9" t="s">
        <v>30</v>
      </c>
      <c r="C20" s="10">
        <v>96922.23</v>
      </c>
    </row>
    <row r="21" spans="1:3" ht="15.95" customHeight="1" x14ac:dyDescent="0.25">
      <c r="A21" s="25" t="s">
        <v>32</v>
      </c>
      <c r="B21" s="9" t="s">
        <v>37</v>
      </c>
      <c r="C21" s="10">
        <v>10689.99</v>
      </c>
    </row>
    <row r="22" spans="1:3" ht="15.95" customHeight="1" x14ac:dyDescent="0.25">
      <c r="A22" s="25" t="s">
        <v>33</v>
      </c>
      <c r="B22" s="9" t="s">
        <v>35</v>
      </c>
      <c r="C22" s="10">
        <v>9340.5</v>
      </c>
    </row>
    <row r="23" spans="1:3" ht="15.95" customHeight="1" x14ac:dyDescent="0.25">
      <c r="A23" s="25" t="s">
        <v>34</v>
      </c>
      <c r="B23" s="9" t="s">
        <v>45</v>
      </c>
      <c r="C23" s="10">
        <v>1943</v>
      </c>
    </row>
    <row r="24" spans="1:3" ht="15.95" customHeight="1" x14ac:dyDescent="0.25">
      <c r="A24" s="25" t="s">
        <v>36</v>
      </c>
      <c r="B24" s="9" t="s">
        <v>40</v>
      </c>
      <c r="C24" s="10">
        <v>6625.23</v>
      </c>
    </row>
    <row r="25" spans="1:3" ht="15.95" customHeight="1" x14ac:dyDescent="0.25">
      <c r="A25" s="25" t="s">
        <v>38</v>
      </c>
      <c r="B25" s="9" t="s">
        <v>46</v>
      </c>
      <c r="C25" s="10">
        <v>71098.460000000006</v>
      </c>
    </row>
    <row r="26" spans="1:3" ht="15.95" customHeight="1" x14ac:dyDescent="0.25">
      <c r="A26" s="23" t="s">
        <v>22</v>
      </c>
      <c r="B26" s="12" t="s">
        <v>29</v>
      </c>
      <c r="C26" s="10">
        <v>71830.62</v>
      </c>
    </row>
    <row r="27" spans="1:3" ht="32.1" customHeight="1" x14ac:dyDescent="0.25">
      <c r="A27" s="23" t="s">
        <v>23</v>
      </c>
      <c r="B27" s="12" t="s">
        <v>42</v>
      </c>
      <c r="C27" s="13">
        <f>C28+C29</f>
        <v>177304.76</v>
      </c>
    </row>
    <row r="28" spans="1:3" ht="15.95" customHeight="1" x14ac:dyDescent="0.25">
      <c r="A28" s="25" t="s">
        <v>47</v>
      </c>
      <c r="B28" s="9" t="s">
        <v>53</v>
      </c>
      <c r="C28" s="10">
        <v>47329.78</v>
      </c>
    </row>
    <row r="29" spans="1:3" ht="15.95" customHeight="1" x14ac:dyDescent="0.25">
      <c r="A29" s="25" t="s">
        <v>48</v>
      </c>
      <c r="B29" s="9" t="s">
        <v>43</v>
      </c>
      <c r="C29" s="10">
        <v>129974.98</v>
      </c>
    </row>
    <row r="30" spans="1:3" ht="15.95" customHeight="1" x14ac:dyDescent="0.25">
      <c r="A30" s="23" t="s">
        <v>24</v>
      </c>
      <c r="B30" s="12" t="s">
        <v>54</v>
      </c>
      <c r="C30" s="10">
        <v>2275.23</v>
      </c>
    </row>
    <row r="31" spans="1:3" ht="15.95" customHeight="1" x14ac:dyDescent="0.25">
      <c r="A31" s="23" t="s">
        <v>25</v>
      </c>
      <c r="B31" s="12" t="s">
        <v>44</v>
      </c>
      <c r="C31" s="10">
        <v>204508.6</v>
      </c>
    </row>
    <row r="32" spans="1:3" ht="15.95" customHeight="1" thickBot="1" x14ac:dyDescent="0.3">
      <c r="A32" s="29" t="s">
        <v>26</v>
      </c>
      <c r="B32" s="14" t="s">
        <v>7</v>
      </c>
      <c r="C32" s="11">
        <f>C18+C19++C26+C27+C30+C31</f>
        <v>680360.36</v>
      </c>
    </row>
    <row r="33" spans="1:3" ht="15.95" customHeight="1" thickBot="1" x14ac:dyDescent="0.3">
      <c r="A33" s="2"/>
      <c r="B33" s="15"/>
      <c r="C33" s="5"/>
    </row>
    <row r="34" spans="1:3" ht="15.95" customHeight="1" thickBot="1" x14ac:dyDescent="0.3">
      <c r="A34" s="30" t="s">
        <v>49</v>
      </c>
      <c r="B34" s="31"/>
      <c r="C34" s="32"/>
    </row>
    <row r="35" spans="1:3" ht="15.95" customHeight="1" thickBot="1" x14ac:dyDescent="0.3">
      <c r="A35" s="22" t="s">
        <v>0</v>
      </c>
      <c r="B35" s="6" t="s">
        <v>16</v>
      </c>
      <c r="C35" s="7" t="s">
        <v>17</v>
      </c>
    </row>
    <row r="36" spans="1:3" ht="15.95" customHeight="1" x14ac:dyDescent="0.25">
      <c r="A36" s="23" t="s">
        <v>50</v>
      </c>
      <c r="B36" s="24" t="s">
        <v>5</v>
      </c>
      <c r="C36" s="8">
        <v>270114.59999999998</v>
      </c>
    </row>
    <row r="37" spans="1:3" ht="15.95" customHeight="1" x14ac:dyDescent="0.25">
      <c r="A37" s="25" t="s">
        <v>51</v>
      </c>
      <c r="B37" s="9" t="s">
        <v>3</v>
      </c>
      <c r="C37" s="10">
        <v>2627803.23</v>
      </c>
    </row>
    <row r="38" spans="1:3" ht="15.95" customHeight="1" x14ac:dyDescent="0.25">
      <c r="A38" s="25" t="s">
        <v>52</v>
      </c>
      <c r="B38" s="9" t="s">
        <v>4</v>
      </c>
      <c r="C38" s="10">
        <v>2579446.88</v>
      </c>
    </row>
    <row r="39" spans="1:3" ht="15.95" customHeight="1" thickBot="1" x14ac:dyDescent="0.3">
      <c r="A39" s="26" t="s">
        <v>56</v>
      </c>
      <c r="B39" s="27" t="s">
        <v>6</v>
      </c>
      <c r="C39" s="11">
        <f>C36+C37-C38</f>
        <v>318470.95000000019</v>
      </c>
    </row>
  </sheetData>
  <mergeCells count="5">
    <mergeCell ref="A34:C34"/>
    <mergeCell ref="A2:C2"/>
    <mergeCell ref="A3:C3"/>
    <mergeCell ref="A7:C7"/>
    <mergeCell ref="A16:C16"/>
  </mergeCells>
  <phoneticPr fontId="3" type="noConversion"/>
  <pageMargins left="0.47244094488188981" right="0.39370078740157483" top="0.27559055118110237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2020-01-15T10:51:02Z</cp:lastPrinted>
  <dcterms:created xsi:type="dcterms:W3CDTF">2015-02-18T11:23:35Z</dcterms:created>
  <dcterms:modified xsi:type="dcterms:W3CDTF">2023-03-28T06:52:09Z</dcterms:modified>
</cp:coreProperties>
</file>